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swecetorg-my.sharepoint.com/personal/joela_wes_swecet_org/Documents/School Games Organiser/Festivals/2324/"/>
    </mc:Choice>
  </mc:AlternateContent>
  <xr:revisionPtr revIDLastSave="0" documentId="8_{DA2DA356-DD3F-432B-BE08-2BF6A9D545E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ble" sheetId="1" r:id="rId1"/>
    <sheet name="Competit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F6" i="1"/>
  <c r="H6" i="1"/>
  <c r="J6" i="1"/>
  <c r="L6" i="1"/>
  <c r="D12" i="1"/>
  <c r="F12" i="1"/>
  <c r="H12" i="1"/>
  <c r="J12" i="1"/>
  <c r="L12" i="1"/>
  <c r="J18" i="1"/>
  <c r="J9" i="1"/>
  <c r="J25" i="1"/>
  <c r="J23" i="1"/>
  <c r="J16" i="1"/>
  <c r="J27" i="1"/>
  <c r="J40" i="1"/>
  <c r="J24" i="1"/>
  <c r="J32" i="1"/>
  <c r="J20" i="1"/>
  <c r="J26" i="1"/>
  <c r="J28" i="1"/>
  <c r="J30" i="1"/>
  <c r="J14" i="1"/>
  <c r="J34" i="1"/>
  <c r="J37" i="1"/>
  <c r="J38" i="1"/>
  <c r="J35" i="1"/>
  <c r="J31" i="1"/>
  <c r="J39" i="1"/>
  <c r="J33" i="1"/>
  <c r="J36" i="1"/>
  <c r="J41" i="1"/>
  <c r="J42" i="1"/>
  <c r="J43" i="1"/>
  <c r="H18" i="1"/>
  <c r="H9" i="1"/>
  <c r="H25" i="1"/>
  <c r="H23" i="1"/>
  <c r="H16" i="1"/>
  <c r="H27" i="1"/>
  <c r="H40" i="1"/>
  <c r="H24" i="1"/>
  <c r="H32" i="1"/>
  <c r="H20" i="1"/>
  <c r="H26" i="1"/>
  <c r="H28" i="1"/>
  <c r="H30" i="1"/>
  <c r="H14" i="1"/>
  <c r="H34" i="1"/>
  <c r="H37" i="1"/>
  <c r="H38" i="1"/>
  <c r="H35" i="1"/>
  <c r="H31" i="1"/>
  <c r="H39" i="1"/>
  <c r="H33" i="1"/>
  <c r="H36" i="1"/>
  <c r="H41" i="1"/>
  <c r="H42" i="1"/>
  <c r="H43" i="1"/>
  <c r="F18" i="1"/>
  <c r="F9" i="1"/>
  <c r="F25" i="1"/>
  <c r="F23" i="1"/>
  <c r="F16" i="1"/>
  <c r="F27" i="1"/>
  <c r="F40" i="1"/>
  <c r="F24" i="1"/>
  <c r="F32" i="1"/>
  <c r="F20" i="1"/>
  <c r="F26" i="1"/>
  <c r="F28" i="1"/>
  <c r="F30" i="1"/>
  <c r="F14" i="1"/>
  <c r="F34" i="1"/>
  <c r="F37" i="1"/>
  <c r="F38" i="1"/>
  <c r="F35" i="1"/>
  <c r="F31" i="1"/>
  <c r="F39" i="1"/>
  <c r="F33" i="1"/>
  <c r="F36" i="1"/>
  <c r="F41" i="1"/>
  <c r="F42" i="1"/>
  <c r="F43" i="1"/>
  <c r="D18" i="1"/>
  <c r="D9" i="1"/>
  <c r="D25" i="1"/>
  <c r="D23" i="1"/>
  <c r="D16" i="1"/>
  <c r="D27" i="1"/>
  <c r="D40" i="1"/>
  <c r="D24" i="1"/>
  <c r="D32" i="1"/>
  <c r="D20" i="1"/>
  <c r="D26" i="1"/>
  <c r="D28" i="1"/>
  <c r="D30" i="1"/>
  <c r="D14" i="1"/>
  <c r="D34" i="1"/>
  <c r="D37" i="1"/>
  <c r="D38" i="1"/>
  <c r="D35" i="1"/>
  <c r="D31" i="1"/>
  <c r="D39" i="1"/>
  <c r="D33" i="1"/>
  <c r="D36" i="1"/>
  <c r="D41" i="1"/>
  <c r="D42" i="1"/>
  <c r="D43" i="1"/>
  <c r="J4" i="1"/>
  <c r="J7" i="1"/>
  <c r="J5" i="1"/>
  <c r="J17" i="1"/>
  <c r="J10" i="1"/>
  <c r="J15" i="1"/>
  <c r="J11" i="1"/>
  <c r="J8" i="1"/>
  <c r="J22" i="1"/>
  <c r="J13" i="1"/>
  <c r="J21" i="1"/>
  <c r="J29" i="1"/>
  <c r="J19" i="1"/>
  <c r="H4" i="1"/>
  <c r="H7" i="1"/>
  <c r="H5" i="1"/>
  <c r="H17" i="1"/>
  <c r="H10" i="1"/>
  <c r="H15" i="1"/>
  <c r="H11" i="1"/>
  <c r="H8" i="1"/>
  <c r="H22" i="1"/>
  <c r="H13" i="1"/>
  <c r="H21" i="1"/>
  <c r="H29" i="1"/>
  <c r="H19" i="1"/>
  <c r="D4" i="1"/>
  <c r="D7" i="1"/>
  <c r="D5" i="1"/>
  <c r="D17" i="1"/>
  <c r="D10" i="1"/>
  <c r="D15" i="1"/>
  <c r="D11" i="1"/>
  <c r="D8" i="1"/>
  <c r="D22" i="1"/>
  <c r="D13" i="1"/>
  <c r="D21" i="1"/>
  <c r="D29" i="1"/>
  <c r="D19" i="1"/>
  <c r="F4" i="1"/>
  <c r="F7" i="1"/>
  <c r="F5" i="1"/>
  <c r="F17" i="1"/>
  <c r="F10" i="1"/>
  <c r="F15" i="1"/>
  <c r="F11" i="1"/>
  <c r="F8" i="1"/>
  <c r="F22" i="1"/>
  <c r="F13" i="1"/>
  <c r="F21" i="1"/>
  <c r="F29" i="1"/>
  <c r="F19" i="1"/>
  <c r="M12" i="1" l="1"/>
  <c r="L43" i="1"/>
  <c r="M43" i="1" s="1"/>
  <c r="L17" i="1"/>
  <c r="M17" i="1" s="1"/>
  <c r="L31" i="1"/>
  <c r="L33" i="1"/>
  <c r="M33" i="1" s="1"/>
  <c r="L10" i="1"/>
  <c r="M10" i="1" s="1"/>
  <c r="L22" i="1"/>
  <c r="M22" i="1" s="1"/>
  <c r="L27" i="1"/>
  <c r="M27" i="1" s="1"/>
  <c r="L36" i="1"/>
  <c r="M36" i="1" s="1"/>
  <c r="L24" i="1"/>
  <c r="M24" i="1" s="1"/>
  <c r="L42" i="1"/>
  <c r="M42" i="1" s="1"/>
  <c r="L39" i="1"/>
  <c r="M39" i="1" s="1"/>
  <c r="L28" i="1"/>
  <c r="M28" i="1" s="1"/>
  <c r="L7" i="1"/>
  <c r="L37" i="1"/>
  <c r="M37" i="1" s="1"/>
  <c r="L34" i="1"/>
  <c r="M34" i="1" s="1"/>
  <c r="L41" i="1"/>
  <c r="M41" i="1" s="1"/>
  <c r="L13" i="1"/>
  <c r="L16" i="1"/>
  <c r="M16" i="1" s="1"/>
  <c r="L20" i="1"/>
  <c r="L38" i="1"/>
  <c r="M38" i="1" s="1"/>
  <c r="L30" i="1"/>
  <c r="L35" i="1"/>
  <c r="M35" i="1" s="1"/>
  <c r="L11" i="1"/>
  <c r="M11" i="1" s="1"/>
  <c r="L15" i="1"/>
  <c r="M15" i="1" s="1"/>
  <c r="L25" i="1"/>
  <c r="M25" i="1" s="1"/>
  <c r="L32" i="1"/>
  <c r="L19" i="1"/>
  <c r="M19" i="1" s="1"/>
  <c r="L9" i="1"/>
  <c r="L14" i="1"/>
  <c r="M14" i="1" s="1"/>
  <c r="L40" i="1"/>
  <c r="M40" i="1" s="1"/>
  <c r="L26" i="1"/>
  <c r="M26" i="1" s="1"/>
  <c r="L18" i="1"/>
  <c r="M18" i="1" s="1"/>
  <c r="L29" i="1"/>
  <c r="M29" i="1" s="1"/>
  <c r="L4" i="1"/>
  <c r="L5" i="1"/>
  <c r="L8" i="1"/>
  <c r="L23" i="1"/>
  <c r="M23" i="1" s="1"/>
  <c r="L21" i="1"/>
  <c r="M21" i="1" s="1"/>
</calcChain>
</file>

<file path=xl/sharedStrings.xml><?xml version="1.0" encoding="utf-8"?>
<sst xmlns="http://schemas.openxmlformats.org/spreadsheetml/2006/main" count="181" uniqueCount="111">
  <si>
    <t>SCHOOLS</t>
  </si>
  <si>
    <t>GOLD</t>
  </si>
  <si>
    <t>SILVER</t>
  </si>
  <si>
    <t>BRONZE</t>
  </si>
  <si>
    <t>4TH PLACE</t>
  </si>
  <si>
    <t>PARTICIPATION</t>
  </si>
  <si>
    <t>Total</t>
  </si>
  <si>
    <t>Giffards Primary</t>
  </si>
  <si>
    <t>Dilkes Academy</t>
  </si>
  <si>
    <t>Belmont Castle Academy</t>
  </si>
  <si>
    <t>Woodside Primary</t>
  </si>
  <si>
    <t>Thameside Primary</t>
  </si>
  <si>
    <t>Purfleet Primary</t>
  </si>
  <si>
    <t>Tudor Court Primary</t>
  </si>
  <si>
    <t>West Thurrock Primary</t>
  </si>
  <si>
    <t>Warren Primary</t>
  </si>
  <si>
    <t>Little Thurrock Primary</t>
  </si>
  <si>
    <t>Kenningtons Primary Academy</t>
  </si>
  <si>
    <t>Quarry Hill Academy</t>
  </si>
  <si>
    <t>Deneholm Primary</t>
  </si>
  <si>
    <t>Stanford Le Hope Primary</t>
  </si>
  <si>
    <t>Lansdowne Academy</t>
  </si>
  <si>
    <t>East Tilbury Primary</t>
  </si>
  <si>
    <t>Horndon on the Hill Primary</t>
  </si>
  <si>
    <t>Orsett C of E Primary</t>
  </si>
  <si>
    <t>Bonnygate Primary</t>
  </si>
  <si>
    <t>Arthur Bugler</t>
  </si>
  <si>
    <t>Abbots Hall Primary</t>
  </si>
  <si>
    <t>Gateway Free</t>
  </si>
  <si>
    <t>St Thomas' of Canterbury</t>
  </si>
  <si>
    <t>Chadwell St Mary Primary</t>
  </si>
  <si>
    <t>St Joseph's Primary</t>
  </si>
  <si>
    <t>Harris Primary Mayflower</t>
  </si>
  <si>
    <t>Tilbury Pioneer Academy</t>
  </si>
  <si>
    <t>Graham James Primary</t>
  </si>
  <si>
    <t>Treetops</t>
  </si>
  <si>
    <t>Corringham Primary</t>
  </si>
  <si>
    <t>Shaw Primary Academy</t>
  </si>
  <si>
    <t>Stifford Clays Primary</t>
  </si>
  <si>
    <t>Somers Heath Primary</t>
  </si>
  <si>
    <t>Aveley Primary</t>
  </si>
  <si>
    <t>Benyon Primary</t>
  </si>
  <si>
    <t>Bulphan Primary</t>
  </si>
  <si>
    <t>Holy Cross Primary</t>
  </si>
  <si>
    <t>Herringham Primary Academy</t>
  </si>
  <si>
    <t>St Marys Primary</t>
  </si>
  <si>
    <t>Event</t>
  </si>
  <si>
    <t>4TH</t>
  </si>
  <si>
    <t>Year 5/6 Girls Football</t>
  </si>
  <si>
    <t>Harris Primary Chafford</t>
  </si>
  <si>
    <t>Year 5/6 Boys Football</t>
  </si>
  <si>
    <t>Dilkes</t>
  </si>
  <si>
    <t xml:space="preserve">Year 3/4 Football </t>
  </si>
  <si>
    <t>Aveley</t>
  </si>
  <si>
    <t>Thurrock SSP Schools Medal Table 2023-24</t>
  </si>
  <si>
    <t>Year 5/6 Tag Rugby</t>
  </si>
  <si>
    <t xml:space="preserve">Cross Country </t>
  </si>
  <si>
    <t>Little Thurrock</t>
  </si>
  <si>
    <t>Woodside</t>
  </si>
  <si>
    <t>Tudor Court</t>
  </si>
  <si>
    <t>Belmont Castle</t>
  </si>
  <si>
    <t xml:space="preserve">Thameside </t>
  </si>
  <si>
    <t>Kenningtons</t>
  </si>
  <si>
    <t xml:space="preserve">Year 1/2 Football </t>
  </si>
  <si>
    <t>Harris Mayflower</t>
  </si>
  <si>
    <t xml:space="preserve">Gateway </t>
  </si>
  <si>
    <t>Benyon</t>
  </si>
  <si>
    <t xml:space="preserve">Dilkes </t>
  </si>
  <si>
    <t xml:space="preserve">Boccia </t>
  </si>
  <si>
    <t xml:space="preserve">Kurling </t>
  </si>
  <si>
    <t xml:space="preserve">Year 5/6 Basketball </t>
  </si>
  <si>
    <t>Thameside</t>
  </si>
  <si>
    <t xml:space="preserve">Kenningtons </t>
  </si>
  <si>
    <t xml:space="preserve">Aveley </t>
  </si>
  <si>
    <t xml:space="preserve">Year 5/6 Badminton </t>
  </si>
  <si>
    <t xml:space="preserve">Woodside </t>
  </si>
  <si>
    <t xml:space="preserve">Harris Chafford </t>
  </si>
  <si>
    <t xml:space="preserve">Cancelled </t>
  </si>
  <si>
    <t xml:space="preserve">Year 5/6 Sportshall Athletics </t>
  </si>
  <si>
    <t xml:space="preserve">Year 5/6 Dodegball </t>
  </si>
  <si>
    <t xml:space="preserve">Belmont Castle </t>
  </si>
  <si>
    <t>Kenningtons/Harris Mayflower</t>
  </si>
  <si>
    <t>Swimming Gala</t>
  </si>
  <si>
    <t xml:space="preserve">KS1 Sportshall Athletics </t>
  </si>
  <si>
    <t xml:space="preserve">Archery </t>
  </si>
  <si>
    <t xml:space="preserve">Little Thurrock </t>
  </si>
  <si>
    <t xml:space="preserve">Lansdowne </t>
  </si>
  <si>
    <t xml:space="preserve">Belmont A </t>
  </si>
  <si>
    <t xml:space="preserve">Belmont B </t>
  </si>
  <si>
    <t xml:space="preserve">East Tilbury </t>
  </si>
  <si>
    <t xml:space="preserve">Arthur Bugler </t>
  </si>
  <si>
    <t xml:space="preserve">Herringham </t>
  </si>
  <si>
    <t xml:space="preserve">Key Step 1 Gymnastics </t>
  </si>
  <si>
    <t xml:space="preserve">Belmonth Castle </t>
  </si>
  <si>
    <t>Kenningtons/Abbots Hall</t>
  </si>
  <si>
    <t xml:space="preserve">N/A </t>
  </si>
  <si>
    <t xml:space="preserve">Key Step 2 Gymnastics </t>
  </si>
  <si>
    <t xml:space="preserve">Key Step 3 Gymnastics </t>
  </si>
  <si>
    <t xml:space="preserve">Abbots Hall </t>
  </si>
  <si>
    <t>Stifford Clays</t>
  </si>
  <si>
    <t>Year 3/4 Tag Rugby</t>
  </si>
  <si>
    <t xml:space="preserve">Year 3/4 Sportshall Athletics </t>
  </si>
  <si>
    <t xml:space="preserve">Year 5/6 Netball Rally </t>
  </si>
  <si>
    <t xml:space="preserve">Best of Cricket </t>
  </si>
  <si>
    <t xml:space="preserve">3 Tees Cricket </t>
  </si>
  <si>
    <t xml:space="preserve">Rapid Fire </t>
  </si>
  <si>
    <t xml:space="preserve">Giffards </t>
  </si>
  <si>
    <t xml:space="preserve">Benyon </t>
  </si>
  <si>
    <t xml:space="preserve">Quad Kids 1/2 </t>
  </si>
  <si>
    <t xml:space="preserve">Quad Kids 3/4 </t>
  </si>
  <si>
    <t>Quad Kids 5/6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</si>
</sst>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4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4" fillId="4" borderId="1" xfId="0" applyFont="1" applyFill="1" applyBorder="1"/>
    <xf numFmtId="0" fontId="5" fillId="4" borderId="1" xfId="0" applyFont="1" applyFill="1" applyBorder="1" applyAlignment="1">
      <alignment horizontal="center"/>
    </xf>
    <xf numFmtId="0" fontId="4" fillId="9" borderId="1" xfId="0" applyFont="1" applyFill="1" applyBorder="1"/>
    <xf numFmtId="0" fontId="5" fillId="9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4" fillId="0" borderId="1" xfId="0" applyFont="1" applyBorder="1"/>
    <xf numFmtId="0" fontId="7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4" fillId="11" borderId="1" xfId="0" applyFont="1" applyFill="1" applyBorder="1"/>
    <xf numFmtId="0" fontId="0" fillId="2" borderId="1" xfId="0" applyFill="1" applyBorder="1"/>
    <xf numFmtId="0" fontId="0" fillId="4" borderId="1" xfId="0" applyFill="1" applyBorder="1"/>
    <xf numFmtId="0" fontId="2" fillId="10" borderId="0" xfId="0" applyFont="1" applyFill="1"/>
    <xf numFmtId="0" fontId="3" fillId="10" borderId="0" xfId="0" applyFont="1" applyFill="1" applyAlignment="1">
      <alignment horizontal="center"/>
    </xf>
    <xf numFmtId="0" fontId="0" fillId="10" borderId="0" xfId="0" applyFill="1"/>
    <xf numFmtId="0" fontId="0" fillId="9" borderId="0" xfId="0" applyFill="1"/>
    <xf numFmtId="0" fontId="0" fillId="9" borderId="3" xfId="0" applyFill="1" applyBorder="1"/>
    <xf numFmtId="0" fontId="0" fillId="0" borderId="3" xfId="0" applyBorder="1"/>
    <xf numFmtId="0" fontId="0" fillId="0" borderId="4" xfId="0" applyBorder="1"/>
    <xf numFmtId="0" fontId="10" fillId="0" borderId="0" xfId="0" applyFont="1"/>
    <xf numFmtId="0" fontId="4" fillId="12" borderId="1" xfId="0" applyFont="1" applyFill="1" applyBorder="1"/>
    <xf numFmtId="0" fontId="9" fillId="12" borderId="1" xfId="0" applyFont="1" applyFill="1" applyBorder="1"/>
    <xf numFmtId="0" fontId="0" fillId="12" borderId="1" xfId="0" applyFill="1" applyBorder="1"/>
    <xf numFmtId="0" fontId="0" fillId="12" borderId="5" xfId="0" applyFill="1" applyBorder="1"/>
    <xf numFmtId="0" fontId="5" fillId="12" borderId="2" xfId="0" applyFont="1" applyFill="1" applyBorder="1" applyAlignment="1">
      <alignment horizontal="center"/>
    </xf>
    <xf numFmtId="0" fontId="5" fillId="13" borderId="1" xfId="0" applyFont="1" applyFill="1" applyBorder="1" applyAlignment="1">
      <alignment horizontal="center"/>
    </xf>
    <xf numFmtId="0" fontId="4" fillId="13" borderId="1" xfId="0" applyFont="1" applyFill="1" applyBorder="1"/>
    <xf numFmtId="0" fontId="0" fillId="13" borderId="1" xfId="0" applyFill="1" applyBorder="1"/>
    <xf numFmtId="0" fontId="6" fillId="2" borderId="1" xfId="0" applyFont="1" applyFill="1" applyBorder="1"/>
    <xf numFmtId="0" fontId="6" fillId="13" borderId="1" xfId="0" applyFont="1" applyFill="1" applyBorder="1"/>
    <xf numFmtId="0" fontId="6" fillId="4" borderId="1" xfId="0" applyFont="1" applyFill="1" applyBorder="1"/>
    <xf numFmtId="0" fontId="6" fillId="1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3"/>
  <sheetViews>
    <sheetView tabSelected="1" workbookViewId="0">
      <selection activeCell="A27" sqref="A27"/>
    </sheetView>
  </sheetViews>
  <sheetFormatPr defaultRowHeight="14.5" x14ac:dyDescent="0.35"/>
  <cols>
    <col min="2" max="2" width="35.1796875" customWidth="1"/>
    <col min="3" max="3" width="9.1796875" customWidth="1"/>
    <col min="4" max="4" width="6.453125" hidden="1" customWidth="1"/>
    <col min="5" max="5" width="9.1796875" customWidth="1"/>
    <col min="6" max="6" width="5" hidden="1" customWidth="1"/>
    <col min="7" max="7" width="9.08984375" customWidth="1"/>
    <col min="8" max="8" width="8.984375E-2" hidden="1" customWidth="1"/>
    <col min="9" max="9" width="13.1796875" customWidth="1"/>
    <col min="10" max="10" width="4.81640625" hidden="1" customWidth="1"/>
    <col min="11" max="11" width="18.81640625" customWidth="1"/>
    <col min="12" max="12" width="7.81640625" hidden="1" customWidth="1"/>
  </cols>
  <sheetData>
    <row r="1" spans="1:13" ht="23" x14ac:dyDescent="0.5">
      <c r="B1" s="27" t="s">
        <v>54</v>
      </c>
      <c r="C1" s="28"/>
      <c r="D1" s="28"/>
      <c r="E1" s="29"/>
      <c r="F1" s="29"/>
      <c r="G1" s="29"/>
      <c r="H1" s="29"/>
      <c r="I1" s="29"/>
    </row>
    <row r="2" spans="1:13" x14ac:dyDescent="0.35">
      <c r="C2" s="1"/>
      <c r="D2" s="1"/>
    </row>
    <row r="3" spans="1:13" x14ac:dyDescent="0.35">
      <c r="B3" s="2" t="s">
        <v>0</v>
      </c>
      <c r="C3" s="3" t="s">
        <v>1</v>
      </c>
      <c r="D3" s="3"/>
      <c r="E3" s="4" t="s">
        <v>2</v>
      </c>
      <c r="F3" s="4"/>
      <c r="G3" s="5" t="s">
        <v>3</v>
      </c>
      <c r="H3" s="5"/>
      <c r="I3" s="6" t="s">
        <v>4</v>
      </c>
      <c r="J3" s="6"/>
      <c r="K3" s="7" t="s">
        <v>5</v>
      </c>
      <c r="L3" s="7"/>
      <c r="M3" s="8" t="s">
        <v>6</v>
      </c>
    </row>
    <row r="4" spans="1:13" ht="15.5" x14ac:dyDescent="0.35">
      <c r="A4" s="9">
        <v>1</v>
      </c>
      <c r="B4" s="14" t="s">
        <v>11</v>
      </c>
      <c r="C4" s="15">
        <v>9</v>
      </c>
      <c r="D4" s="22">
        <f>C4*100</f>
        <v>900</v>
      </c>
      <c r="E4" s="16">
        <v>6</v>
      </c>
      <c r="F4" s="22">
        <f>E4*50</f>
        <v>300</v>
      </c>
      <c r="G4" s="16">
        <v>3</v>
      </c>
      <c r="H4" s="17">
        <f>G4*25</f>
        <v>75</v>
      </c>
      <c r="I4" s="19">
        <v>1</v>
      </c>
      <c r="J4" s="17">
        <f>I4*10</f>
        <v>10</v>
      </c>
      <c r="K4" s="16">
        <v>23</v>
      </c>
      <c r="L4" s="17">
        <f>K4*10</f>
        <v>230</v>
      </c>
      <c r="M4" s="21">
        <v>1515</v>
      </c>
    </row>
    <row r="5" spans="1:13" ht="15.5" x14ac:dyDescent="0.35">
      <c r="A5" s="9">
        <v>2</v>
      </c>
      <c r="B5" s="14" t="s">
        <v>9</v>
      </c>
      <c r="C5" s="15">
        <v>6</v>
      </c>
      <c r="D5" s="22">
        <f>C5*100</f>
        <v>600</v>
      </c>
      <c r="E5" s="16">
        <v>2</v>
      </c>
      <c r="F5" s="22">
        <f>E5*50</f>
        <v>100</v>
      </c>
      <c r="G5" s="16">
        <v>1</v>
      </c>
      <c r="H5" s="17">
        <f>G5*25</f>
        <v>25</v>
      </c>
      <c r="I5" s="19"/>
      <c r="J5" s="17">
        <f>I5*10</f>
        <v>0</v>
      </c>
      <c r="K5" s="16">
        <v>9</v>
      </c>
      <c r="L5" s="17">
        <f>K5*10</f>
        <v>90</v>
      </c>
      <c r="M5" s="21">
        <v>815</v>
      </c>
    </row>
    <row r="6" spans="1:13" ht="15.5" x14ac:dyDescent="0.35">
      <c r="A6" s="9">
        <v>3</v>
      </c>
      <c r="B6" s="20" t="s">
        <v>10</v>
      </c>
      <c r="C6" s="16">
        <v>3</v>
      </c>
      <c r="D6" s="22">
        <f>C6*100</f>
        <v>300</v>
      </c>
      <c r="E6" s="16">
        <v>3</v>
      </c>
      <c r="F6" s="22">
        <f>E6*50</f>
        <v>150</v>
      </c>
      <c r="G6" s="19">
        <v>2</v>
      </c>
      <c r="H6" s="17">
        <f>G6*25</f>
        <v>50</v>
      </c>
      <c r="I6" s="19">
        <v>2</v>
      </c>
      <c r="J6" s="17">
        <f>I6*10</f>
        <v>20</v>
      </c>
      <c r="K6" s="16">
        <v>26</v>
      </c>
      <c r="L6" s="17">
        <f>K6*10</f>
        <v>260</v>
      </c>
      <c r="M6" s="21">
        <v>780</v>
      </c>
    </row>
    <row r="7" spans="1:13" ht="15.5" x14ac:dyDescent="0.35">
      <c r="A7" s="9">
        <v>4</v>
      </c>
      <c r="B7" s="14" t="s">
        <v>32</v>
      </c>
      <c r="C7" s="15">
        <v>3</v>
      </c>
      <c r="D7" s="22">
        <f>C7*100</f>
        <v>300</v>
      </c>
      <c r="E7" s="19">
        <v>3</v>
      </c>
      <c r="F7" s="22">
        <f>E7*50</f>
        <v>150</v>
      </c>
      <c r="G7" s="16">
        <v>3</v>
      </c>
      <c r="H7" s="17">
        <f>G7*25</f>
        <v>75</v>
      </c>
      <c r="I7" s="19">
        <v>3</v>
      </c>
      <c r="J7" s="17">
        <f>I7*10</f>
        <v>30</v>
      </c>
      <c r="K7" s="16">
        <v>20</v>
      </c>
      <c r="L7" s="17">
        <f>K7*10</f>
        <v>200</v>
      </c>
      <c r="M7" s="21">
        <v>755</v>
      </c>
    </row>
    <row r="8" spans="1:13" ht="15.5" x14ac:dyDescent="0.35">
      <c r="A8" s="9">
        <v>5</v>
      </c>
      <c r="B8" s="20" t="s">
        <v>8</v>
      </c>
      <c r="C8" s="16">
        <v>1</v>
      </c>
      <c r="D8" s="22">
        <f t="shared" ref="D8" si="0">C8*100</f>
        <v>100</v>
      </c>
      <c r="E8" s="16">
        <v>1</v>
      </c>
      <c r="F8" s="22">
        <f t="shared" ref="F8" si="1">E8*50</f>
        <v>50</v>
      </c>
      <c r="G8" s="16">
        <v>2</v>
      </c>
      <c r="H8" s="17">
        <f t="shared" ref="H8" si="2">G8*25</f>
        <v>50</v>
      </c>
      <c r="I8" s="19">
        <v>2</v>
      </c>
      <c r="J8" s="17">
        <f t="shared" ref="J8" si="3">I8*10</f>
        <v>20</v>
      </c>
      <c r="K8" s="16">
        <v>17</v>
      </c>
      <c r="L8" s="17">
        <f t="shared" ref="L8" si="4">K8*10</f>
        <v>170</v>
      </c>
      <c r="M8" s="21">
        <v>390</v>
      </c>
    </row>
    <row r="9" spans="1:13" ht="15.5" x14ac:dyDescent="0.35">
      <c r="A9" s="9">
        <v>6</v>
      </c>
      <c r="B9" s="14" t="s">
        <v>17</v>
      </c>
      <c r="C9" s="15"/>
      <c r="D9" s="22">
        <f t="shared" ref="D9:D18" si="5">C9*100</f>
        <v>0</v>
      </c>
      <c r="E9" s="16">
        <v>1</v>
      </c>
      <c r="F9" s="22">
        <f t="shared" ref="F9:F18" si="6">E9*50</f>
        <v>50</v>
      </c>
      <c r="G9" s="16">
        <v>3</v>
      </c>
      <c r="H9" s="17">
        <f t="shared" ref="H9:H18" si="7">G9*25</f>
        <v>75</v>
      </c>
      <c r="I9" s="19">
        <v>4</v>
      </c>
      <c r="J9" s="17">
        <f t="shared" ref="J9:J18" si="8">I9*10</f>
        <v>40</v>
      </c>
      <c r="K9" s="16">
        <v>20</v>
      </c>
      <c r="L9" s="17">
        <f t="shared" ref="L9:L18" si="9">K9*10</f>
        <v>200</v>
      </c>
      <c r="M9" s="21">
        <v>365</v>
      </c>
    </row>
    <row r="10" spans="1:13" ht="15.5" x14ac:dyDescent="0.35">
      <c r="A10" s="9">
        <v>7</v>
      </c>
      <c r="B10" s="14" t="s">
        <v>41</v>
      </c>
      <c r="C10" s="15"/>
      <c r="D10" s="22">
        <f>C10*100</f>
        <v>0</v>
      </c>
      <c r="E10" s="16">
        <v>2</v>
      </c>
      <c r="F10" s="22">
        <f>E10*50</f>
        <v>100</v>
      </c>
      <c r="G10" s="16">
        <v>2</v>
      </c>
      <c r="H10" s="17">
        <f>G10*25</f>
        <v>50</v>
      </c>
      <c r="I10" s="19">
        <v>2</v>
      </c>
      <c r="J10" s="17">
        <f>I10*10</f>
        <v>20</v>
      </c>
      <c r="K10" s="16">
        <v>19</v>
      </c>
      <c r="L10" s="17">
        <f>K10*10</f>
        <v>190</v>
      </c>
      <c r="M10" s="21">
        <f>D10+F10+H10+J10+L10</f>
        <v>360</v>
      </c>
    </row>
    <row r="11" spans="1:13" ht="15.5" x14ac:dyDescent="0.35">
      <c r="A11" s="9">
        <v>8</v>
      </c>
      <c r="B11" s="14" t="s">
        <v>22</v>
      </c>
      <c r="C11" s="15">
        <v>1</v>
      </c>
      <c r="D11" s="22">
        <f>C11*100</f>
        <v>100</v>
      </c>
      <c r="E11" s="16">
        <v>1</v>
      </c>
      <c r="F11" s="22">
        <f>E11*50</f>
        <v>50</v>
      </c>
      <c r="G11" s="16"/>
      <c r="H11" s="17">
        <f>G11*25</f>
        <v>0</v>
      </c>
      <c r="I11" s="19"/>
      <c r="J11" s="17">
        <f>I11*10</f>
        <v>0</v>
      </c>
      <c r="K11" s="16">
        <v>20</v>
      </c>
      <c r="L11" s="17">
        <f>K11*10</f>
        <v>200</v>
      </c>
      <c r="M11" s="21">
        <f>D11+F11+H11+J11+L11</f>
        <v>350</v>
      </c>
    </row>
    <row r="12" spans="1:13" ht="15.5" x14ac:dyDescent="0.35">
      <c r="A12" s="9">
        <v>9</v>
      </c>
      <c r="B12" s="14" t="s">
        <v>40</v>
      </c>
      <c r="C12" s="15">
        <v>1</v>
      </c>
      <c r="D12" s="22">
        <f>C12*100</f>
        <v>100</v>
      </c>
      <c r="E12" s="16"/>
      <c r="F12" s="22">
        <f>E12*50</f>
        <v>0</v>
      </c>
      <c r="G12" s="16">
        <v>1</v>
      </c>
      <c r="H12" s="17">
        <f>G12*25</f>
        <v>25</v>
      </c>
      <c r="I12" s="19">
        <v>3</v>
      </c>
      <c r="J12" s="17">
        <f>I12*10</f>
        <v>30</v>
      </c>
      <c r="K12" s="16">
        <v>18</v>
      </c>
      <c r="L12" s="17">
        <f>K12*10</f>
        <v>180</v>
      </c>
      <c r="M12" s="21">
        <f>D12+F12+H12+J12+L12</f>
        <v>335</v>
      </c>
    </row>
    <row r="13" spans="1:13" ht="15.5" x14ac:dyDescent="0.35">
      <c r="A13" s="9">
        <v>10</v>
      </c>
      <c r="B13" s="14" t="s">
        <v>28</v>
      </c>
      <c r="C13" s="15"/>
      <c r="D13" s="22">
        <f t="shared" si="5"/>
        <v>0</v>
      </c>
      <c r="E13" s="16">
        <v>1</v>
      </c>
      <c r="F13" s="22">
        <f t="shared" si="6"/>
        <v>50</v>
      </c>
      <c r="G13" s="16">
        <v>2</v>
      </c>
      <c r="H13" s="17">
        <f t="shared" si="7"/>
        <v>50</v>
      </c>
      <c r="I13" s="19">
        <v>3</v>
      </c>
      <c r="J13" s="17">
        <f t="shared" si="8"/>
        <v>30</v>
      </c>
      <c r="K13" s="16">
        <v>20</v>
      </c>
      <c r="L13" s="17">
        <f t="shared" si="9"/>
        <v>200</v>
      </c>
      <c r="M13" s="21">
        <v>330</v>
      </c>
    </row>
    <row r="14" spans="1:13" ht="15.5" x14ac:dyDescent="0.35">
      <c r="A14" s="9">
        <v>11</v>
      </c>
      <c r="B14" s="14" t="s">
        <v>16</v>
      </c>
      <c r="C14" s="15"/>
      <c r="D14" s="22">
        <f t="shared" si="5"/>
        <v>0</v>
      </c>
      <c r="E14" s="16">
        <v>2</v>
      </c>
      <c r="F14" s="22">
        <f t="shared" si="6"/>
        <v>100</v>
      </c>
      <c r="G14" s="16"/>
      <c r="H14" s="17">
        <f t="shared" si="7"/>
        <v>0</v>
      </c>
      <c r="I14" s="19">
        <v>1</v>
      </c>
      <c r="J14" s="17">
        <f t="shared" si="8"/>
        <v>10</v>
      </c>
      <c r="K14" s="16">
        <v>15</v>
      </c>
      <c r="L14" s="17">
        <f t="shared" si="9"/>
        <v>150</v>
      </c>
      <c r="M14" s="21">
        <f t="shared" ref="M14:M19" si="10">D14+F14+H14+J14+L14</f>
        <v>260</v>
      </c>
    </row>
    <row r="15" spans="1:13" ht="15.5" x14ac:dyDescent="0.35">
      <c r="A15" s="9">
        <v>12</v>
      </c>
      <c r="B15" s="14" t="s">
        <v>21</v>
      </c>
      <c r="C15" s="15"/>
      <c r="D15" s="22">
        <f t="shared" si="5"/>
        <v>0</v>
      </c>
      <c r="E15" s="16">
        <v>1</v>
      </c>
      <c r="F15" s="22">
        <f t="shared" si="6"/>
        <v>50</v>
      </c>
      <c r="G15" s="16"/>
      <c r="H15" s="17">
        <f t="shared" si="7"/>
        <v>0</v>
      </c>
      <c r="I15" s="19"/>
      <c r="J15" s="17">
        <f t="shared" si="8"/>
        <v>0</v>
      </c>
      <c r="K15" s="16">
        <v>19</v>
      </c>
      <c r="L15" s="17">
        <f t="shared" si="9"/>
        <v>190</v>
      </c>
      <c r="M15" s="21">
        <f t="shared" si="10"/>
        <v>240</v>
      </c>
    </row>
    <row r="16" spans="1:13" ht="15.5" x14ac:dyDescent="0.35">
      <c r="A16" s="9">
        <v>13</v>
      </c>
      <c r="B16" s="14" t="s">
        <v>27</v>
      </c>
      <c r="C16" s="15"/>
      <c r="D16" s="22">
        <f t="shared" si="5"/>
        <v>0</v>
      </c>
      <c r="E16" s="16">
        <v>1</v>
      </c>
      <c r="F16" s="22">
        <f t="shared" si="6"/>
        <v>50</v>
      </c>
      <c r="G16" s="16">
        <v>1</v>
      </c>
      <c r="H16" s="17">
        <f t="shared" si="7"/>
        <v>25</v>
      </c>
      <c r="I16" s="18"/>
      <c r="J16" s="17">
        <f t="shared" si="8"/>
        <v>0</v>
      </c>
      <c r="K16" s="16">
        <v>13</v>
      </c>
      <c r="L16" s="17">
        <f t="shared" si="9"/>
        <v>130</v>
      </c>
      <c r="M16" s="21">
        <f t="shared" si="10"/>
        <v>205</v>
      </c>
    </row>
    <row r="17" spans="1:13" ht="15.5" x14ac:dyDescent="0.35">
      <c r="A17" s="9">
        <v>14</v>
      </c>
      <c r="B17" s="14" t="s">
        <v>44</v>
      </c>
      <c r="C17" s="15"/>
      <c r="D17" s="22">
        <f t="shared" si="5"/>
        <v>0</v>
      </c>
      <c r="E17" s="16"/>
      <c r="F17" s="22">
        <f t="shared" si="6"/>
        <v>0</v>
      </c>
      <c r="G17" s="16"/>
      <c r="H17" s="17">
        <f t="shared" si="7"/>
        <v>0</v>
      </c>
      <c r="I17" s="18">
        <v>1</v>
      </c>
      <c r="J17" s="17">
        <f t="shared" si="8"/>
        <v>10</v>
      </c>
      <c r="K17" s="16">
        <v>19</v>
      </c>
      <c r="L17" s="17">
        <f t="shared" si="9"/>
        <v>190</v>
      </c>
      <c r="M17" s="21">
        <f t="shared" si="10"/>
        <v>200</v>
      </c>
    </row>
    <row r="18" spans="1:13" ht="15.5" x14ac:dyDescent="0.35">
      <c r="A18" s="9">
        <v>15</v>
      </c>
      <c r="B18" s="14" t="s">
        <v>13</v>
      </c>
      <c r="C18" s="15">
        <v>1</v>
      </c>
      <c r="D18" s="22">
        <f t="shared" si="5"/>
        <v>100</v>
      </c>
      <c r="E18" s="19"/>
      <c r="F18" s="22">
        <f t="shared" si="6"/>
        <v>0</v>
      </c>
      <c r="G18" s="19"/>
      <c r="H18" s="17">
        <f t="shared" si="7"/>
        <v>0</v>
      </c>
      <c r="I18" s="19"/>
      <c r="J18" s="17">
        <f t="shared" si="8"/>
        <v>0</v>
      </c>
      <c r="K18" s="16">
        <v>8</v>
      </c>
      <c r="L18" s="17">
        <f t="shared" si="9"/>
        <v>80</v>
      </c>
      <c r="M18" s="21">
        <f t="shared" si="10"/>
        <v>180</v>
      </c>
    </row>
    <row r="19" spans="1:13" ht="15.5" x14ac:dyDescent="0.35">
      <c r="A19" s="9">
        <v>16</v>
      </c>
      <c r="B19" s="14" t="s">
        <v>18</v>
      </c>
      <c r="C19" s="15"/>
      <c r="D19" s="22">
        <f t="shared" ref="D19:D26" si="11">C19*100</f>
        <v>0</v>
      </c>
      <c r="E19" s="16"/>
      <c r="F19" s="22">
        <f t="shared" ref="F19:F26" si="12">E19*50</f>
        <v>0</v>
      </c>
      <c r="G19" s="16"/>
      <c r="H19" s="17">
        <f t="shared" ref="H19:H26" si="13">G19*25</f>
        <v>0</v>
      </c>
      <c r="I19" s="19"/>
      <c r="J19" s="17">
        <f t="shared" ref="J19:J26" si="14">I19*10</f>
        <v>0</v>
      </c>
      <c r="K19" s="16">
        <v>16</v>
      </c>
      <c r="L19" s="17">
        <f t="shared" ref="L19:L26" si="15">K19*10</f>
        <v>160</v>
      </c>
      <c r="M19" s="21">
        <f t="shared" si="10"/>
        <v>160</v>
      </c>
    </row>
    <row r="20" spans="1:13" ht="15.5" x14ac:dyDescent="0.35">
      <c r="A20" s="9">
        <v>17</v>
      </c>
      <c r="B20" s="14" t="s">
        <v>26</v>
      </c>
      <c r="C20" s="15"/>
      <c r="D20" s="22">
        <f t="shared" si="11"/>
        <v>0</v>
      </c>
      <c r="E20" s="16">
        <v>1</v>
      </c>
      <c r="F20" s="22">
        <f t="shared" si="12"/>
        <v>50</v>
      </c>
      <c r="G20" s="16">
        <v>1</v>
      </c>
      <c r="H20" s="17">
        <f t="shared" si="13"/>
        <v>25</v>
      </c>
      <c r="I20" s="18"/>
      <c r="J20" s="17">
        <f t="shared" si="14"/>
        <v>0</v>
      </c>
      <c r="K20" s="16">
        <v>7</v>
      </c>
      <c r="L20" s="17">
        <f t="shared" si="15"/>
        <v>70</v>
      </c>
      <c r="M20" s="21">
        <v>145</v>
      </c>
    </row>
    <row r="21" spans="1:13" ht="15.5" x14ac:dyDescent="0.35">
      <c r="A21" s="9">
        <v>18</v>
      </c>
      <c r="B21" s="20" t="s">
        <v>49</v>
      </c>
      <c r="C21" s="16"/>
      <c r="D21" s="22">
        <f t="shared" si="11"/>
        <v>0</v>
      </c>
      <c r="E21" s="16"/>
      <c r="F21" s="22">
        <f t="shared" si="12"/>
        <v>0</v>
      </c>
      <c r="G21" s="16">
        <v>2</v>
      </c>
      <c r="H21" s="17">
        <f t="shared" si="13"/>
        <v>50</v>
      </c>
      <c r="I21" s="19">
        <v>1</v>
      </c>
      <c r="J21" s="17">
        <f t="shared" si="14"/>
        <v>10</v>
      </c>
      <c r="K21" s="16">
        <v>8</v>
      </c>
      <c r="L21" s="17">
        <f t="shared" si="15"/>
        <v>80</v>
      </c>
      <c r="M21" s="21">
        <f t="shared" ref="M21:M26" si="16">D21+F21+H21+J21+L21</f>
        <v>140</v>
      </c>
    </row>
    <row r="22" spans="1:13" ht="15.5" x14ac:dyDescent="0.35">
      <c r="A22" s="9">
        <v>19</v>
      </c>
      <c r="B22" s="14" t="s">
        <v>39</v>
      </c>
      <c r="C22" s="15"/>
      <c r="D22" s="22">
        <f t="shared" si="11"/>
        <v>0</v>
      </c>
      <c r="E22" s="16"/>
      <c r="F22" s="22">
        <f t="shared" si="12"/>
        <v>0</v>
      </c>
      <c r="G22" s="16"/>
      <c r="H22" s="17">
        <f t="shared" si="13"/>
        <v>0</v>
      </c>
      <c r="I22" s="18"/>
      <c r="J22" s="17">
        <f t="shared" si="14"/>
        <v>0</v>
      </c>
      <c r="K22" s="16">
        <v>13</v>
      </c>
      <c r="L22" s="17">
        <f t="shared" si="15"/>
        <v>130</v>
      </c>
      <c r="M22" s="21">
        <f t="shared" si="16"/>
        <v>130</v>
      </c>
    </row>
    <row r="23" spans="1:13" ht="15.5" x14ac:dyDescent="0.35">
      <c r="A23" s="9">
        <v>19</v>
      </c>
      <c r="B23" s="20" t="s">
        <v>7</v>
      </c>
      <c r="C23" s="16"/>
      <c r="D23" s="22">
        <f t="shared" si="11"/>
        <v>0</v>
      </c>
      <c r="E23" s="16"/>
      <c r="F23" s="22">
        <f t="shared" si="12"/>
        <v>0</v>
      </c>
      <c r="G23" s="16"/>
      <c r="H23" s="17">
        <f t="shared" si="13"/>
        <v>0</v>
      </c>
      <c r="I23" s="19"/>
      <c r="J23" s="17">
        <f t="shared" si="14"/>
        <v>0</v>
      </c>
      <c r="K23" s="16">
        <v>12</v>
      </c>
      <c r="L23" s="17">
        <f t="shared" si="15"/>
        <v>120</v>
      </c>
      <c r="M23" s="21">
        <f t="shared" si="16"/>
        <v>120</v>
      </c>
    </row>
    <row r="24" spans="1:13" ht="15.5" x14ac:dyDescent="0.35">
      <c r="A24" s="9">
        <v>21</v>
      </c>
      <c r="B24" s="14" t="s">
        <v>36</v>
      </c>
      <c r="C24" s="15"/>
      <c r="D24" s="22">
        <f t="shared" si="11"/>
        <v>0</v>
      </c>
      <c r="E24" s="16"/>
      <c r="F24" s="22">
        <f t="shared" si="12"/>
        <v>0</v>
      </c>
      <c r="G24" s="16"/>
      <c r="H24" s="17">
        <f t="shared" si="13"/>
        <v>0</v>
      </c>
      <c r="I24" s="18"/>
      <c r="J24" s="17">
        <f t="shared" si="14"/>
        <v>0</v>
      </c>
      <c r="K24" s="16">
        <v>10</v>
      </c>
      <c r="L24" s="17">
        <f t="shared" si="15"/>
        <v>100</v>
      </c>
      <c r="M24" s="21">
        <f t="shared" si="16"/>
        <v>100</v>
      </c>
    </row>
    <row r="25" spans="1:13" ht="15.5" x14ac:dyDescent="0.35">
      <c r="A25" s="9">
        <v>22</v>
      </c>
      <c r="B25" s="14" t="s">
        <v>20</v>
      </c>
      <c r="C25" s="15"/>
      <c r="D25" s="22">
        <f t="shared" si="11"/>
        <v>0</v>
      </c>
      <c r="E25" s="19"/>
      <c r="F25" s="22">
        <f t="shared" si="12"/>
        <v>0</v>
      </c>
      <c r="G25" s="19"/>
      <c r="H25" s="17">
        <f t="shared" si="13"/>
        <v>0</v>
      </c>
      <c r="I25" s="19"/>
      <c r="J25" s="17">
        <f t="shared" si="14"/>
        <v>0</v>
      </c>
      <c r="K25" s="16">
        <v>9</v>
      </c>
      <c r="L25" s="17">
        <f t="shared" si="15"/>
        <v>90</v>
      </c>
      <c r="M25" s="21">
        <f t="shared" si="16"/>
        <v>90</v>
      </c>
    </row>
    <row r="26" spans="1:13" ht="15.5" x14ac:dyDescent="0.35">
      <c r="A26" s="9">
        <v>22</v>
      </c>
      <c r="B26" s="14" t="s">
        <v>14</v>
      </c>
      <c r="C26" s="15"/>
      <c r="D26" s="22">
        <f t="shared" si="11"/>
        <v>0</v>
      </c>
      <c r="E26" s="19"/>
      <c r="F26" s="22">
        <f t="shared" si="12"/>
        <v>0</v>
      </c>
      <c r="G26" s="19"/>
      <c r="H26" s="17">
        <f t="shared" si="13"/>
        <v>0</v>
      </c>
      <c r="I26" s="18"/>
      <c r="J26" s="17">
        <f t="shared" si="14"/>
        <v>0</v>
      </c>
      <c r="K26" s="16">
        <v>9</v>
      </c>
      <c r="L26" s="17">
        <f t="shared" si="15"/>
        <v>90</v>
      </c>
      <c r="M26" s="21">
        <f t="shared" si="16"/>
        <v>90</v>
      </c>
    </row>
    <row r="27" spans="1:13" ht="15.5" x14ac:dyDescent="0.35">
      <c r="A27" s="9">
        <v>24</v>
      </c>
      <c r="B27" s="14" t="s">
        <v>38</v>
      </c>
      <c r="C27" s="15"/>
      <c r="D27" s="22">
        <f t="shared" ref="D27:D28" si="17">C27*100</f>
        <v>0</v>
      </c>
      <c r="E27" s="19"/>
      <c r="F27" s="22">
        <f t="shared" ref="F27:F28" si="18">E27*50</f>
        <v>0</v>
      </c>
      <c r="G27" s="19">
        <v>1</v>
      </c>
      <c r="H27" s="17">
        <f t="shared" ref="H27:H28" si="19">G27*25</f>
        <v>25</v>
      </c>
      <c r="I27" s="18"/>
      <c r="J27" s="17">
        <f t="shared" ref="J27:J28" si="20">I27*10</f>
        <v>0</v>
      </c>
      <c r="K27" s="16">
        <v>6</v>
      </c>
      <c r="L27" s="17">
        <f t="shared" ref="L27:L28" si="21">K27*10</f>
        <v>60</v>
      </c>
      <c r="M27" s="21">
        <f t="shared" ref="M27:M28" si="22">D27+F27+H27+J27+L27</f>
        <v>85</v>
      </c>
    </row>
    <row r="28" spans="1:13" ht="15.5" x14ac:dyDescent="0.35">
      <c r="A28" s="9">
        <v>25</v>
      </c>
      <c r="B28" s="14" t="s">
        <v>33</v>
      </c>
      <c r="C28" s="15"/>
      <c r="D28" s="22">
        <f t="shared" si="17"/>
        <v>0</v>
      </c>
      <c r="E28" s="17"/>
      <c r="F28" s="22">
        <f t="shared" si="18"/>
        <v>0</v>
      </c>
      <c r="G28" s="19"/>
      <c r="H28" s="17">
        <f t="shared" si="19"/>
        <v>0</v>
      </c>
      <c r="I28" s="18"/>
      <c r="J28" s="17">
        <f t="shared" si="20"/>
        <v>0</v>
      </c>
      <c r="K28" s="16">
        <v>8</v>
      </c>
      <c r="L28" s="17">
        <f t="shared" si="21"/>
        <v>80</v>
      </c>
      <c r="M28" s="21">
        <f t="shared" si="22"/>
        <v>80</v>
      </c>
    </row>
    <row r="29" spans="1:13" ht="15.5" x14ac:dyDescent="0.35">
      <c r="A29" s="9">
        <v>26</v>
      </c>
      <c r="B29" s="14" t="s">
        <v>12</v>
      </c>
      <c r="C29" s="15"/>
      <c r="D29" s="22">
        <f t="shared" ref="D29:D30" si="23">C29*100</f>
        <v>0</v>
      </c>
      <c r="E29" s="16"/>
      <c r="F29" s="22">
        <f t="shared" ref="F29:F30" si="24">E29*50</f>
        <v>0</v>
      </c>
      <c r="G29" s="16"/>
      <c r="H29" s="17">
        <f t="shared" ref="H29:H30" si="25">G29*25</f>
        <v>0</v>
      </c>
      <c r="I29" s="19"/>
      <c r="J29" s="17">
        <f t="shared" ref="J29:J30" si="26">I29*10</f>
        <v>0</v>
      </c>
      <c r="K29" s="16">
        <v>6</v>
      </c>
      <c r="L29" s="17">
        <f t="shared" ref="L29:L30" si="27">K29*10</f>
        <v>60</v>
      </c>
      <c r="M29" s="21">
        <f t="shared" ref="M29" si="28">D29+F29+H29+J29+L29</f>
        <v>60</v>
      </c>
    </row>
    <row r="30" spans="1:13" ht="15.5" x14ac:dyDescent="0.35">
      <c r="A30" s="9">
        <v>27</v>
      </c>
      <c r="B30" s="14" t="s">
        <v>24</v>
      </c>
      <c r="C30" s="15"/>
      <c r="D30" s="22">
        <f t="shared" si="23"/>
        <v>0</v>
      </c>
      <c r="E30" s="17"/>
      <c r="F30" s="22">
        <f t="shared" si="24"/>
        <v>0</v>
      </c>
      <c r="G30" s="16"/>
      <c r="H30" s="17">
        <f t="shared" si="25"/>
        <v>0</v>
      </c>
      <c r="I30" s="19"/>
      <c r="J30" s="17">
        <f t="shared" si="26"/>
        <v>0</v>
      </c>
      <c r="K30" s="16">
        <v>5</v>
      </c>
      <c r="L30" s="17">
        <f t="shared" si="27"/>
        <v>50</v>
      </c>
      <c r="M30" s="21">
        <v>50</v>
      </c>
    </row>
    <row r="31" spans="1:13" ht="15.5" x14ac:dyDescent="0.35">
      <c r="A31" s="9">
        <v>28</v>
      </c>
      <c r="B31" s="14" t="s">
        <v>43</v>
      </c>
      <c r="C31" s="15"/>
      <c r="D31" s="22">
        <f>C31*100</f>
        <v>0</v>
      </c>
      <c r="E31" s="16"/>
      <c r="F31" s="22">
        <f>E31*50</f>
        <v>0</v>
      </c>
      <c r="G31" s="16"/>
      <c r="H31" s="17">
        <f>G31*25</f>
        <v>0</v>
      </c>
      <c r="I31" s="18"/>
      <c r="J31" s="17">
        <f>I31*10</f>
        <v>0</v>
      </c>
      <c r="K31" s="16">
        <v>4</v>
      </c>
      <c r="L31" s="17">
        <f>K31*10</f>
        <v>40</v>
      </c>
      <c r="M31" s="21">
        <v>40</v>
      </c>
    </row>
    <row r="32" spans="1:13" ht="15.5" x14ac:dyDescent="0.35">
      <c r="A32" s="9">
        <v>29</v>
      </c>
      <c r="B32" s="14" t="s">
        <v>19</v>
      </c>
      <c r="C32" s="15"/>
      <c r="D32" s="22">
        <f>C32*100</f>
        <v>0</v>
      </c>
      <c r="E32" s="16"/>
      <c r="F32" s="22">
        <f>E32*50</f>
        <v>0</v>
      </c>
      <c r="G32" s="16"/>
      <c r="H32" s="17">
        <f>G32*25</f>
        <v>0</v>
      </c>
      <c r="I32" s="19"/>
      <c r="J32" s="17">
        <f>I32*10</f>
        <v>0</v>
      </c>
      <c r="K32" s="16">
        <v>3</v>
      </c>
      <c r="L32" s="17">
        <f>K32*10</f>
        <v>30</v>
      </c>
      <c r="M32" s="21">
        <v>30</v>
      </c>
    </row>
    <row r="33" spans="1:13" ht="15.5" x14ac:dyDescent="0.35">
      <c r="A33" s="9">
        <v>29</v>
      </c>
      <c r="B33" s="14" t="s">
        <v>42</v>
      </c>
      <c r="C33" s="15"/>
      <c r="D33" s="22">
        <f t="shared" ref="D33:D35" si="29">C33*100</f>
        <v>0</v>
      </c>
      <c r="E33" s="16"/>
      <c r="F33" s="22">
        <f t="shared" ref="F33:F35" si="30">E33*50</f>
        <v>0</v>
      </c>
      <c r="G33" s="16"/>
      <c r="H33" s="17">
        <f t="shared" ref="H33:H35" si="31">G33*25</f>
        <v>0</v>
      </c>
      <c r="I33" s="18"/>
      <c r="J33" s="17">
        <f t="shared" ref="J33:J35" si="32">I33*10</f>
        <v>0</v>
      </c>
      <c r="K33" s="16">
        <v>3</v>
      </c>
      <c r="L33" s="17">
        <f t="shared" ref="L33:L35" si="33">K33*10</f>
        <v>30</v>
      </c>
      <c r="M33" s="21">
        <f t="shared" ref="M33:M35" si="34">D33+F33+H33+J33+L33</f>
        <v>30</v>
      </c>
    </row>
    <row r="34" spans="1:13" ht="15.5" x14ac:dyDescent="0.35">
      <c r="A34" s="9">
        <v>31</v>
      </c>
      <c r="B34" s="14" t="s">
        <v>30</v>
      </c>
      <c r="C34" s="15"/>
      <c r="D34" s="22">
        <f t="shared" si="29"/>
        <v>0</v>
      </c>
      <c r="E34" s="16"/>
      <c r="F34" s="22">
        <f t="shared" si="30"/>
        <v>0</v>
      </c>
      <c r="G34" s="16"/>
      <c r="H34" s="17">
        <f t="shared" si="31"/>
        <v>0</v>
      </c>
      <c r="I34" s="18"/>
      <c r="J34" s="17">
        <f t="shared" si="32"/>
        <v>0</v>
      </c>
      <c r="K34" s="16">
        <v>1</v>
      </c>
      <c r="L34" s="17">
        <f t="shared" si="33"/>
        <v>10</v>
      </c>
      <c r="M34" s="21">
        <f t="shared" si="34"/>
        <v>10</v>
      </c>
    </row>
    <row r="35" spans="1:13" ht="15.5" x14ac:dyDescent="0.35">
      <c r="A35" s="9">
        <v>31</v>
      </c>
      <c r="B35" s="14" t="s">
        <v>23</v>
      </c>
      <c r="C35" s="15"/>
      <c r="D35" s="22">
        <f t="shared" si="29"/>
        <v>0</v>
      </c>
      <c r="E35" s="16"/>
      <c r="F35" s="22">
        <f t="shared" si="30"/>
        <v>0</v>
      </c>
      <c r="G35" s="16"/>
      <c r="H35" s="17">
        <f t="shared" si="31"/>
        <v>0</v>
      </c>
      <c r="I35" s="18"/>
      <c r="J35" s="17">
        <f t="shared" si="32"/>
        <v>0</v>
      </c>
      <c r="K35" s="16">
        <v>1</v>
      </c>
      <c r="L35" s="17">
        <f t="shared" si="33"/>
        <v>10</v>
      </c>
      <c r="M35" s="21">
        <f t="shared" si="34"/>
        <v>10</v>
      </c>
    </row>
    <row r="36" spans="1:13" ht="15.5" x14ac:dyDescent="0.35">
      <c r="A36" s="9">
        <v>31</v>
      </c>
      <c r="B36" s="14" t="s">
        <v>37</v>
      </c>
      <c r="C36" s="15"/>
      <c r="D36" s="22">
        <f>C36*100</f>
        <v>0</v>
      </c>
      <c r="E36" s="16"/>
      <c r="F36" s="22">
        <f>E36*50</f>
        <v>0</v>
      </c>
      <c r="G36" s="19"/>
      <c r="H36" s="17">
        <f>G36*25</f>
        <v>0</v>
      </c>
      <c r="I36" s="18"/>
      <c r="J36" s="17">
        <f>I36*10</f>
        <v>0</v>
      </c>
      <c r="K36" s="16">
        <v>1</v>
      </c>
      <c r="L36" s="17">
        <f>K36*10</f>
        <v>10</v>
      </c>
      <c r="M36" s="21">
        <f>D36+F36+H36+J36+L36</f>
        <v>10</v>
      </c>
    </row>
    <row r="37" spans="1:13" ht="15.5" x14ac:dyDescent="0.35">
      <c r="A37" s="9"/>
      <c r="B37" s="14" t="s">
        <v>31</v>
      </c>
      <c r="C37" s="15"/>
      <c r="D37" s="22">
        <f>C37*100</f>
        <v>0</v>
      </c>
      <c r="E37" s="19"/>
      <c r="F37" s="22">
        <f>E37*50</f>
        <v>0</v>
      </c>
      <c r="G37" s="16"/>
      <c r="H37" s="17">
        <f>G37*25</f>
        <v>0</v>
      </c>
      <c r="I37" s="18"/>
      <c r="J37" s="17">
        <f>I37*10</f>
        <v>0</v>
      </c>
      <c r="K37" s="16"/>
      <c r="L37" s="17">
        <f>K37*10</f>
        <v>0</v>
      </c>
      <c r="M37" s="21">
        <f>D37+F37+H37+J37+L37</f>
        <v>0</v>
      </c>
    </row>
    <row r="38" spans="1:13" ht="15.5" x14ac:dyDescent="0.35">
      <c r="A38" s="9"/>
      <c r="B38" s="14" t="s">
        <v>25</v>
      </c>
      <c r="C38" s="15"/>
      <c r="D38" s="22">
        <f>C38*100</f>
        <v>0</v>
      </c>
      <c r="E38" s="16"/>
      <c r="F38" s="22">
        <f>E38*50</f>
        <v>0</v>
      </c>
      <c r="G38" s="16"/>
      <c r="H38" s="17">
        <f>G38*25</f>
        <v>0</v>
      </c>
      <c r="I38" s="18"/>
      <c r="J38" s="17">
        <f>I38*10</f>
        <v>0</v>
      </c>
      <c r="K38" s="16"/>
      <c r="L38" s="17">
        <f>K38*10</f>
        <v>0</v>
      </c>
      <c r="M38" s="21">
        <f>D38+F38+H38+J38+L38</f>
        <v>0</v>
      </c>
    </row>
    <row r="39" spans="1:13" ht="15.5" x14ac:dyDescent="0.35">
      <c r="A39" s="9"/>
      <c r="B39" s="14" t="s">
        <v>34</v>
      </c>
      <c r="C39" s="15"/>
      <c r="D39" s="22">
        <f>C39*100</f>
        <v>0</v>
      </c>
      <c r="E39" s="16"/>
      <c r="F39" s="22">
        <f>E39*50</f>
        <v>0</v>
      </c>
      <c r="G39" s="16"/>
      <c r="H39" s="17">
        <f>G39*25</f>
        <v>0</v>
      </c>
      <c r="I39" s="18"/>
      <c r="J39" s="17">
        <f>I39*10</f>
        <v>0</v>
      </c>
      <c r="K39" s="16"/>
      <c r="L39" s="17">
        <f>K39*10</f>
        <v>0</v>
      </c>
      <c r="M39" s="21">
        <f>D39+F39+H39+J39+L39</f>
        <v>0</v>
      </c>
    </row>
    <row r="40" spans="1:13" ht="15.5" x14ac:dyDescent="0.35">
      <c r="A40" s="9"/>
      <c r="B40" s="14" t="s">
        <v>15</v>
      </c>
      <c r="C40" s="15"/>
      <c r="D40" s="22">
        <f>C40*100</f>
        <v>0</v>
      </c>
      <c r="E40" s="19"/>
      <c r="F40" s="22">
        <f>E40*50</f>
        <v>0</v>
      </c>
      <c r="G40" s="19"/>
      <c r="H40" s="17">
        <f>G40*25</f>
        <v>0</v>
      </c>
      <c r="I40" s="19"/>
      <c r="J40" s="17">
        <f>I40*10</f>
        <v>0</v>
      </c>
      <c r="K40" s="16"/>
      <c r="L40" s="17">
        <f>K40*10</f>
        <v>0</v>
      </c>
      <c r="M40" s="21">
        <f>D40+F40+H40+J40+L40</f>
        <v>0</v>
      </c>
    </row>
    <row r="41" spans="1:13" ht="15.5" x14ac:dyDescent="0.35">
      <c r="A41" s="9"/>
      <c r="B41" s="14" t="s">
        <v>29</v>
      </c>
      <c r="C41" s="15"/>
      <c r="D41" s="22">
        <f t="shared" ref="D41:D43" si="35">C41*100</f>
        <v>0</v>
      </c>
      <c r="E41" s="19"/>
      <c r="F41" s="22">
        <f t="shared" ref="F41:F43" si="36">E41*50</f>
        <v>0</v>
      </c>
      <c r="G41" s="17"/>
      <c r="H41" s="17">
        <f t="shared" ref="H41:H43" si="37">G41*25</f>
        <v>0</v>
      </c>
      <c r="I41" s="18"/>
      <c r="J41" s="17">
        <f t="shared" ref="J41:J43" si="38">I41*10</f>
        <v>0</v>
      </c>
      <c r="K41" s="16"/>
      <c r="L41" s="17">
        <f t="shared" ref="L41:L43" si="39">K41*10</f>
        <v>0</v>
      </c>
      <c r="M41" s="21">
        <f t="shared" ref="M41:M43" si="40">D41+F41+H41+J41+L41</f>
        <v>0</v>
      </c>
    </row>
    <row r="42" spans="1:13" ht="15.5" x14ac:dyDescent="0.35">
      <c r="A42" s="9"/>
      <c r="B42" s="17" t="s">
        <v>35</v>
      </c>
      <c r="C42" s="17"/>
      <c r="D42" s="22">
        <f t="shared" si="35"/>
        <v>0</v>
      </c>
      <c r="E42" s="17"/>
      <c r="F42" s="22">
        <f t="shared" si="36"/>
        <v>0</v>
      </c>
      <c r="G42" s="17"/>
      <c r="H42" s="17">
        <f t="shared" si="37"/>
        <v>0</v>
      </c>
      <c r="I42" s="19"/>
      <c r="J42" s="17">
        <f t="shared" si="38"/>
        <v>0</v>
      </c>
      <c r="K42" s="16"/>
      <c r="L42" s="17">
        <f t="shared" si="39"/>
        <v>0</v>
      </c>
      <c r="M42" s="21">
        <f t="shared" si="40"/>
        <v>0</v>
      </c>
    </row>
    <row r="43" spans="1:13" ht="15.5" x14ac:dyDescent="0.35">
      <c r="A43" s="9"/>
      <c r="B43" s="14" t="s">
        <v>45</v>
      </c>
      <c r="C43" s="15"/>
      <c r="D43" s="22">
        <f t="shared" si="35"/>
        <v>0</v>
      </c>
      <c r="E43" s="17"/>
      <c r="F43" s="22">
        <f t="shared" si="36"/>
        <v>0</v>
      </c>
      <c r="G43" s="16"/>
      <c r="H43" s="17">
        <f t="shared" si="37"/>
        <v>0</v>
      </c>
      <c r="I43" s="18"/>
      <c r="J43" s="17">
        <f t="shared" si="38"/>
        <v>0</v>
      </c>
      <c r="K43" s="16"/>
      <c r="L43" s="17">
        <f t="shared" si="39"/>
        <v>0</v>
      </c>
      <c r="M43" s="21">
        <f t="shared" si="40"/>
        <v>0</v>
      </c>
    </row>
  </sheetData>
  <sortState xmlns:xlrd2="http://schemas.microsoft.com/office/spreadsheetml/2017/richdata2" ref="A3:M43">
    <sortCondition descending="1" ref="M4:M4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1"/>
  <sheetViews>
    <sheetView topLeftCell="A10" workbookViewId="0">
      <selection activeCell="G26" sqref="G26"/>
    </sheetView>
  </sheetViews>
  <sheetFormatPr defaultRowHeight="14.5" x14ac:dyDescent="0.35"/>
  <cols>
    <col min="1" max="1" width="29.1796875" bestFit="1" customWidth="1"/>
    <col min="2" max="4" width="24.54296875" bestFit="1" customWidth="1"/>
    <col min="5" max="5" width="26.81640625" bestFit="1" customWidth="1"/>
    <col min="6" max="6" width="17.90625" customWidth="1"/>
  </cols>
  <sheetData>
    <row r="1" spans="1:6" ht="15.5" x14ac:dyDescent="0.35">
      <c r="A1" s="23" t="s">
        <v>46</v>
      </c>
      <c r="B1" s="11" t="s">
        <v>1</v>
      </c>
      <c r="C1" s="40" t="s">
        <v>2</v>
      </c>
      <c r="D1" s="13" t="s">
        <v>3</v>
      </c>
      <c r="E1" s="39" t="s">
        <v>47</v>
      </c>
    </row>
    <row r="2" spans="1:6" ht="15.5" x14ac:dyDescent="0.35">
      <c r="A2" s="20" t="s">
        <v>48</v>
      </c>
      <c r="B2" s="10" t="s">
        <v>53</v>
      </c>
      <c r="C2" s="41" t="s">
        <v>51</v>
      </c>
      <c r="D2" s="24" t="s">
        <v>51</v>
      </c>
      <c r="E2" s="24"/>
    </row>
    <row r="3" spans="1:6" ht="15.5" x14ac:dyDescent="0.35">
      <c r="A3" s="20" t="s">
        <v>50</v>
      </c>
      <c r="B3" s="10" t="s">
        <v>59</v>
      </c>
      <c r="C3" s="41" t="s">
        <v>26</v>
      </c>
      <c r="D3" s="12" t="s">
        <v>58</v>
      </c>
      <c r="E3" s="35" t="s">
        <v>57</v>
      </c>
    </row>
    <row r="4" spans="1:6" ht="15.5" x14ac:dyDescent="0.35">
      <c r="A4" s="20" t="s">
        <v>56</v>
      </c>
      <c r="B4" s="10" t="s">
        <v>60</v>
      </c>
      <c r="C4" s="41" t="s">
        <v>58</v>
      </c>
      <c r="D4" s="12" t="s">
        <v>61</v>
      </c>
      <c r="E4" s="35" t="s">
        <v>62</v>
      </c>
    </row>
    <row r="5" spans="1:6" ht="15.5" x14ac:dyDescent="0.35">
      <c r="A5" s="20" t="s">
        <v>52</v>
      </c>
      <c r="B5" s="10" t="s">
        <v>89</v>
      </c>
      <c r="C5" s="41" t="s">
        <v>64</v>
      </c>
      <c r="D5" s="12" t="s">
        <v>90</v>
      </c>
      <c r="E5" s="35" t="s">
        <v>91</v>
      </c>
      <c r="F5" s="34"/>
    </row>
    <row r="6" spans="1:6" ht="15.5" x14ac:dyDescent="0.35">
      <c r="A6" s="20" t="s">
        <v>55</v>
      </c>
      <c r="B6" s="10" t="s">
        <v>60</v>
      </c>
      <c r="C6" s="41" t="s">
        <v>61</v>
      </c>
      <c r="D6" s="12" t="s">
        <v>72</v>
      </c>
      <c r="E6" s="35" t="s">
        <v>75</v>
      </c>
      <c r="F6" s="34"/>
    </row>
    <row r="7" spans="1:6" ht="15.5" x14ac:dyDescent="0.35">
      <c r="A7" s="20" t="s">
        <v>63</v>
      </c>
      <c r="B7" s="10" t="s">
        <v>64</v>
      </c>
      <c r="C7" s="41" t="s">
        <v>65</v>
      </c>
      <c r="D7" s="12" t="s">
        <v>66</v>
      </c>
      <c r="E7" s="35" t="s">
        <v>67</v>
      </c>
      <c r="F7" s="34"/>
    </row>
    <row r="8" spans="1:6" ht="15.5" x14ac:dyDescent="0.35">
      <c r="A8" s="20" t="s">
        <v>68</v>
      </c>
      <c r="B8" s="24"/>
      <c r="C8" s="24"/>
      <c r="D8" s="24"/>
      <c r="E8" s="24"/>
      <c r="F8" s="34" t="s">
        <v>77</v>
      </c>
    </row>
    <row r="9" spans="1:6" ht="15.5" x14ac:dyDescent="0.35">
      <c r="A9" s="20" t="s">
        <v>69</v>
      </c>
      <c r="B9" s="24"/>
      <c r="C9" s="24"/>
      <c r="D9" s="24"/>
      <c r="E9" s="24"/>
      <c r="F9" s="34" t="s">
        <v>77</v>
      </c>
    </row>
    <row r="10" spans="1:6" ht="15.5" x14ac:dyDescent="0.35">
      <c r="A10" s="20" t="s">
        <v>70</v>
      </c>
      <c r="B10" s="10" t="s">
        <v>64</v>
      </c>
      <c r="C10" s="41" t="s">
        <v>71</v>
      </c>
      <c r="D10" s="12" t="s">
        <v>72</v>
      </c>
      <c r="E10" s="35" t="s">
        <v>73</v>
      </c>
    </row>
    <row r="11" spans="1:6" ht="15.5" x14ac:dyDescent="0.35">
      <c r="A11" s="20" t="s">
        <v>74</v>
      </c>
      <c r="B11" s="10" t="s">
        <v>64</v>
      </c>
      <c r="C11" s="41" t="s">
        <v>75</v>
      </c>
      <c r="D11" s="12" t="s">
        <v>76</v>
      </c>
      <c r="E11" s="35" t="s">
        <v>71</v>
      </c>
    </row>
    <row r="12" spans="1:6" ht="15.5" x14ac:dyDescent="0.35">
      <c r="A12" s="20" t="s">
        <v>78</v>
      </c>
      <c r="B12" s="10" t="s">
        <v>80</v>
      </c>
      <c r="C12" s="41" t="s">
        <v>75</v>
      </c>
      <c r="D12" s="12" t="s">
        <v>61</v>
      </c>
      <c r="E12" s="36" t="s">
        <v>81</v>
      </c>
    </row>
    <row r="13" spans="1:6" ht="15.5" x14ac:dyDescent="0.35">
      <c r="A13" s="20" t="s">
        <v>79</v>
      </c>
      <c r="B13" s="10" t="s">
        <v>67</v>
      </c>
      <c r="C13" s="41" t="s">
        <v>61</v>
      </c>
      <c r="D13" s="12" t="s">
        <v>75</v>
      </c>
      <c r="E13" s="35" t="s">
        <v>73</v>
      </c>
    </row>
    <row r="14" spans="1:6" ht="15.5" x14ac:dyDescent="0.35">
      <c r="A14" s="14" t="s">
        <v>82</v>
      </c>
      <c r="B14" s="10" t="s">
        <v>75</v>
      </c>
      <c r="C14" s="41" t="s">
        <v>85</v>
      </c>
      <c r="D14" s="12" t="s">
        <v>80</v>
      </c>
      <c r="E14" s="35" t="s">
        <v>64</v>
      </c>
    </row>
    <row r="15" spans="1:6" ht="15.5" x14ac:dyDescent="0.35">
      <c r="A15" s="14" t="s">
        <v>83</v>
      </c>
      <c r="B15" s="10" t="s">
        <v>61</v>
      </c>
      <c r="C15" s="41" t="s">
        <v>86</v>
      </c>
      <c r="D15" s="12" t="s">
        <v>65</v>
      </c>
      <c r="E15" s="35" t="s">
        <v>72</v>
      </c>
    </row>
    <row r="16" spans="1:6" ht="15.5" x14ac:dyDescent="0.35">
      <c r="A16" s="14" t="s">
        <v>84</v>
      </c>
      <c r="B16" s="10" t="s">
        <v>87</v>
      </c>
      <c r="C16" s="41" t="s">
        <v>61</v>
      </c>
      <c r="D16" s="12" t="s">
        <v>88</v>
      </c>
      <c r="E16" s="35" t="s">
        <v>65</v>
      </c>
    </row>
    <row r="17" spans="1:6" ht="15.5" x14ac:dyDescent="0.35">
      <c r="A17" s="14" t="s">
        <v>92</v>
      </c>
      <c r="B17" s="10" t="s">
        <v>61</v>
      </c>
      <c r="C17" s="41" t="s">
        <v>93</v>
      </c>
      <c r="D17" s="12" t="s">
        <v>94</v>
      </c>
      <c r="E17" s="35" t="s">
        <v>95</v>
      </c>
    </row>
    <row r="18" spans="1:6" ht="15.5" x14ac:dyDescent="0.35">
      <c r="A18" s="14" t="s">
        <v>96</v>
      </c>
      <c r="B18" s="10" t="s">
        <v>80</v>
      </c>
      <c r="C18" s="41" t="s">
        <v>98</v>
      </c>
      <c r="D18" s="12" t="s">
        <v>61</v>
      </c>
      <c r="E18" s="35" t="s">
        <v>67</v>
      </c>
    </row>
    <row r="19" spans="1:6" ht="15.5" x14ac:dyDescent="0.35">
      <c r="A19" s="14" t="s">
        <v>97</v>
      </c>
      <c r="B19" s="10" t="s">
        <v>80</v>
      </c>
      <c r="C19" s="41" t="s">
        <v>61</v>
      </c>
      <c r="D19" s="12" t="s">
        <v>99</v>
      </c>
      <c r="E19" s="35" t="s">
        <v>75</v>
      </c>
    </row>
    <row r="20" spans="1:6" ht="15.5" x14ac:dyDescent="0.35">
      <c r="A20" s="14" t="s">
        <v>100</v>
      </c>
      <c r="B20" s="10" t="s">
        <v>61</v>
      </c>
      <c r="C20" s="41" t="s">
        <v>89</v>
      </c>
      <c r="D20" s="12" t="s">
        <v>67</v>
      </c>
      <c r="E20" s="35" t="s">
        <v>72</v>
      </c>
    </row>
    <row r="21" spans="1:6" ht="15.5" x14ac:dyDescent="0.35">
      <c r="A21" s="14" t="s">
        <v>101</v>
      </c>
      <c r="B21" s="10" t="s">
        <v>61</v>
      </c>
      <c r="C21" s="41" t="s">
        <v>93</v>
      </c>
      <c r="D21" s="12" t="s">
        <v>66</v>
      </c>
      <c r="E21" s="35" t="s">
        <v>64</v>
      </c>
      <c r="F21" s="30"/>
    </row>
    <row r="22" spans="1:6" ht="15.5" x14ac:dyDescent="0.35">
      <c r="A22" s="14" t="s">
        <v>102</v>
      </c>
      <c r="B22" s="10" t="s">
        <v>61</v>
      </c>
      <c r="C22" s="41" t="s">
        <v>72</v>
      </c>
      <c r="D22" s="12" t="s">
        <v>64</v>
      </c>
      <c r="E22" s="35" t="s">
        <v>66</v>
      </c>
      <c r="F22" s="30"/>
    </row>
    <row r="23" spans="1:6" ht="15.5" x14ac:dyDescent="0.35">
      <c r="A23" s="14" t="s">
        <v>103</v>
      </c>
      <c r="B23" s="10" t="s">
        <v>75</v>
      </c>
      <c r="C23" s="41" t="s">
        <v>85</v>
      </c>
      <c r="D23" s="12" t="s">
        <v>64</v>
      </c>
      <c r="E23" s="46" t="s">
        <v>73</v>
      </c>
      <c r="F23" s="30"/>
    </row>
    <row r="24" spans="1:6" ht="15.5" x14ac:dyDescent="0.35">
      <c r="A24" s="14" t="s">
        <v>104</v>
      </c>
      <c r="B24" s="43" t="s">
        <v>61</v>
      </c>
      <c r="C24" s="44" t="s">
        <v>107</v>
      </c>
      <c r="D24" s="45" t="s">
        <v>67</v>
      </c>
      <c r="E24" s="46" t="s">
        <v>65</v>
      </c>
      <c r="F24" s="30"/>
    </row>
    <row r="25" spans="1:6" ht="15.5" x14ac:dyDescent="0.35">
      <c r="A25" s="14" t="s">
        <v>105</v>
      </c>
      <c r="B25" s="43" t="s">
        <v>75</v>
      </c>
      <c r="C25" s="44" t="s">
        <v>61</v>
      </c>
      <c r="D25" s="12" t="s">
        <v>73</v>
      </c>
      <c r="E25" s="46" t="s">
        <v>106</v>
      </c>
    </row>
    <row r="26" spans="1:6" ht="15.5" x14ac:dyDescent="0.35">
      <c r="A26" s="14" t="s">
        <v>108</v>
      </c>
      <c r="B26" s="10" t="s">
        <v>61</v>
      </c>
      <c r="C26" s="44" t="s">
        <v>64</v>
      </c>
      <c r="D26" s="12" t="s">
        <v>65</v>
      </c>
      <c r="E26" s="46" t="s">
        <v>107</v>
      </c>
      <c r="F26" s="30"/>
    </row>
    <row r="27" spans="1:6" ht="15.5" x14ac:dyDescent="0.35">
      <c r="A27" s="14" t="s">
        <v>109</v>
      </c>
      <c r="B27" s="10" t="s">
        <v>61</v>
      </c>
      <c r="C27" s="44" t="s">
        <v>76</v>
      </c>
      <c r="D27" s="12" t="s">
        <v>65</v>
      </c>
      <c r="E27" s="46" t="s">
        <v>66</v>
      </c>
      <c r="F27" s="30"/>
    </row>
    <row r="28" spans="1:6" ht="15.5" x14ac:dyDescent="0.35">
      <c r="A28" s="14" t="s">
        <v>110</v>
      </c>
      <c r="B28" s="43" t="s">
        <v>61</v>
      </c>
      <c r="C28" s="44" t="s">
        <v>64</v>
      </c>
      <c r="D28" s="12" t="s">
        <v>76</v>
      </c>
      <c r="E28" s="46" t="s">
        <v>65</v>
      </c>
      <c r="F28" s="30"/>
    </row>
    <row r="29" spans="1:6" ht="15.5" x14ac:dyDescent="0.35">
      <c r="A29" s="14"/>
      <c r="B29" s="25"/>
      <c r="C29" s="42"/>
      <c r="D29" s="12"/>
      <c r="E29" s="37"/>
      <c r="F29" s="30"/>
    </row>
    <row r="30" spans="1:6" ht="15.5" x14ac:dyDescent="0.35">
      <c r="A30" s="14"/>
      <c r="B30" s="25"/>
      <c r="C30" s="42"/>
      <c r="D30" s="12"/>
      <c r="E30" s="37"/>
      <c r="F30" s="30"/>
    </row>
    <row r="31" spans="1:6" ht="15.5" x14ac:dyDescent="0.35">
      <c r="A31" s="14"/>
      <c r="B31" s="25"/>
      <c r="C31" s="42"/>
      <c r="D31" s="12"/>
      <c r="E31" s="37"/>
      <c r="F31" s="30"/>
    </row>
    <row r="32" spans="1:6" ht="15.5" x14ac:dyDescent="0.35">
      <c r="A32" s="14"/>
      <c r="B32" s="25"/>
      <c r="C32" s="42"/>
      <c r="D32" s="12"/>
      <c r="E32" s="37"/>
      <c r="F32" s="30"/>
    </row>
    <row r="33" spans="1:6" ht="15.5" x14ac:dyDescent="0.35">
      <c r="A33" s="14"/>
      <c r="B33" s="25"/>
      <c r="C33" s="42"/>
      <c r="D33" s="12"/>
      <c r="E33" s="38"/>
      <c r="F33" s="31"/>
    </row>
    <row r="34" spans="1:6" ht="15.5" x14ac:dyDescent="0.35">
      <c r="A34" s="14"/>
      <c r="B34" s="25"/>
      <c r="C34" s="42"/>
      <c r="D34" s="12"/>
      <c r="E34" s="38"/>
      <c r="F34" s="31"/>
    </row>
    <row r="35" spans="1:6" ht="15.5" x14ac:dyDescent="0.35">
      <c r="A35" s="14"/>
      <c r="B35" s="25"/>
      <c r="C35" s="42"/>
      <c r="D35" s="26"/>
      <c r="E35" s="38"/>
      <c r="F35" s="31"/>
    </row>
    <row r="36" spans="1:6" ht="15.5" x14ac:dyDescent="0.35">
      <c r="A36" s="14"/>
      <c r="B36" s="25"/>
      <c r="C36" s="42"/>
      <c r="D36" s="26"/>
      <c r="E36" s="38"/>
      <c r="F36" s="31"/>
    </row>
    <row r="37" spans="1:6" ht="15.5" x14ac:dyDescent="0.35">
      <c r="A37" s="14"/>
      <c r="B37" s="25"/>
      <c r="C37" s="42"/>
      <c r="D37" s="26"/>
      <c r="E37" s="38"/>
      <c r="F37" s="31"/>
    </row>
    <row r="38" spans="1:6" ht="15.5" x14ac:dyDescent="0.35">
      <c r="A38" s="14"/>
      <c r="B38" s="25"/>
      <c r="C38" s="42"/>
      <c r="D38" s="26"/>
      <c r="E38" s="38"/>
      <c r="F38" s="31"/>
    </row>
    <row r="39" spans="1:6" ht="15.5" x14ac:dyDescent="0.35">
      <c r="A39" s="14"/>
      <c r="B39" s="25"/>
      <c r="C39" s="42"/>
      <c r="D39" s="26"/>
      <c r="E39" s="38"/>
      <c r="F39" s="32"/>
    </row>
    <row r="40" spans="1:6" ht="15.5" x14ac:dyDescent="0.35">
      <c r="A40" s="14"/>
      <c r="B40" s="25"/>
      <c r="C40" s="42"/>
      <c r="D40" s="26"/>
      <c r="E40" s="38"/>
      <c r="F40" s="32"/>
    </row>
    <row r="41" spans="1:6" ht="15.5" x14ac:dyDescent="0.35">
      <c r="A41" s="14"/>
      <c r="B41" s="25"/>
      <c r="C41" s="42"/>
      <c r="D41" s="26"/>
      <c r="E41" s="38"/>
      <c r="F41" s="3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Competition</vt:lpstr>
    </vt:vector>
  </TitlesOfParts>
  <Company>South West Essex Community Education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 Joel</dc:creator>
  <cp:lastModifiedBy>Alexa Joel</cp:lastModifiedBy>
  <dcterms:created xsi:type="dcterms:W3CDTF">2019-09-16T12:10:39Z</dcterms:created>
  <dcterms:modified xsi:type="dcterms:W3CDTF">2024-06-05T12:29:21Z</dcterms:modified>
</cp:coreProperties>
</file>